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bigissue.sharepoint.com/sites/FMTeam/Shared Documents/Growth Impact Fund/02. Reporting/GIF Annual Impact Reports/GIF Annual Impact Report 2025/"/>
    </mc:Choice>
  </mc:AlternateContent>
  <xr:revisionPtr revIDLastSave="275" documentId="8_{FBA9CF74-C74F-4FF0-9C66-E54C2D514E4E}" xr6:coauthVersionLast="47" xr6:coauthVersionMax="47" xr10:uidLastSave="{155145EC-00E6-40DB-849A-570F44C1DC17}"/>
  <bookViews>
    <workbookView xWindow="-110" yWindow="-110" windowWidth="19420" windowHeight="10300" xr2:uid="{8E777494-E7C7-486A-A84E-C28B1A3ECA16}"/>
  </bookViews>
  <sheets>
    <sheet name="Sheet1" sheetId="1" r:id="rId1"/>
  </sheets>
  <externalReferences>
    <externalReference r:id="rId2"/>
    <externalReference r:id="rId3"/>
  </externalReferences>
  <definedNames>
    <definedName name="_xlnm.Print_Titles" localSheetId="0">Sheet1!$6:$6</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1" i="1" l="1"/>
  <c r="A61" i="1"/>
  <c r="C59" i="1"/>
  <c r="A59" i="1"/>
  <c r="C53" i="1"/>
  <c r="A53" i="1"/>
  <c r="C48" i="1"/>
  <c r="A48" i="1"/>
  <c r="C45" i="1"/>
  <c r="A45" i="1"/>
  <c r="C40" i="1"/>
  <c r="A40" i="1"/>
  <c r="C33" i="1"/>
  <c r="A33" i="1"/>
  <c r="C25" i="1"/>
  <c r="A25" i="1"/>
  <c r="C21" i="1"/>
  <c r="A21" i="1"/>
  <c r="C18" i="1"/>
  <c r="A18" i="1"/>
  <c r="C12" i="1"/>
  <c r="A12" i="1"/>
  <c r="C7" i="1"/>
  <c r="A7" i="1"/>
  <c r="A6" i="1"/>
</calcChain>
</file>

<file path=xl/sharedStrings.xml><?xml version="1.0" encoding="utf-8"?>
<sst xmlns="http://schemas.openxmlformats.org/spreadsheetml/2006/main" count="121" uniqueCount="118">
  <si>
    <t>Impact focus</t>
  </si>
  <si>
    <t>Target customer group</t>
  </si>
  <si>
    <t>Outcome areas</t>
  </si>
  <si>
    <t>Achieved value (2024/25)</t>
  </si>
  <si>
    <t>Contextualising the outcomes</t>
  </si>
  <si>
    <t>Supports neurodivergent people to find job roles in UK.</t>
  </si>
  <si>
    <t>Number of disabled individuals supported into quality employment</t>
  </si>
  <si>
    <t>Neurodivergent individuals unemployed at the time of their engagement with Neuropool, who were supported into part time (16 hr/week+) or full time quality employment.
In the 2024/25 year, achieved outcomes are entry into employment for a combination of graduates and long-term unemployed job centre referrals.</t>
  </si>
  <si>
    <t>Number of disabled individuals supported with career development and progression into high paying roles</t>
  </si>
  <si>
    <r>
      <t xml:space="preserve">Neurodivergent individuals </t>
    </r>
    <r>
      <rPr>
        <b/>
        <sz val="8"/>
        <rFont val="Calibri"/>
        <family val="2"/>
      </rPr>
      <t>in employment</t>
    </r>
    <r>
      <rPr>
        <sz val="8"/>
        <rFont val="Calibri"/>
        <family val="2"/>
      </rPr>
      <t xml:space="preserve"> at time of their contact with Neuropool, who received guidance and support to succeed and progress at work</t>
    </r>
  </si>
  <si>
    <t>Number of disabled individuals trained to access jobs through tailored mentoring</t>
  </si>
  <si>
    <r>
      <t xml:space="preserve">Individuals </t>
    </r>
    <r>
      <rPr>
        <b/>
        <sz val="8"/>
        <rFont val="Calibri"/>
        <family val="2"/>
      </rPr>
      <t>not in employment</t>
    </r>
    <r>
      <rPr>
        <sz val="8"/>
        <rFont val="Calibri"/>
        <family val="2"/>
      </rPr>
      <t xml:space="preserve"> who received at least 10-15 hours of dedicated 1-1 employment mentoring</t>
    </r>
  </si>
  <si>
    <t>Number of disabled individuals trained to access jobs through specialised inclusive recruitment</t>
  </si>
  <si>
    <t>Individuals who received tailored short-term guidance and support</t>
  </si>
  <si>
    <t>Number of businesses or employers trained to create more inclusive employment practices</t>
  </si>
  <si>
    <t>New clients for Neuropool with a reach of over 8000 staff members accessing their awareness training.</t>
  </si>
  <si>
    <t>Promotes further education for individuals in prison.</t>
  </si>
  <si>
    <t>Number of socio-economically disadvantaged individuals accessing employability services</t>
  </si>
  <si>
    <t>Outcomes achieved via contract with the Kent, Surrey, Sussex probation service.</t>
  </si>
  <si>
    <t>Number of socio-economically disadvantaged individuals supported into quality employment</t>
  </si>
  <si>
    <t>Outcomes achieved via post-release support</t>
  </si>
  <si>
    <t>Number of people receiving post-release support</t>
  </si>
  <si>
    <t>Number of people registered for further or higher education courses</t>
  </si>
  <si>
    <t>Individuals registered on courses while studying in prison</t>
  </si>
  <si>
    <t>Number of universities partnered with DWRM</t>
  </si>
  <si>
    <t>Student satisfaction rate</t>
  </si>
  <si>
    <t xml:space="preserve">DWRM seek student feedback via twice yearly surveys. </t>
  </si>
  <si>
    <t>A portal and platform that charities and support providers (such as Local
Authorities) can use to smooth the application, administration, and delivery of support.</t>
  </si>
  <si>
    <t>Number of socio-economically disadvantaged individuals informed and supported to access the financial support they are entitled to</t>
  </si>
  <si>
    <t>This is a count of individuals registered with Lightning Reach who have been matched to at least one support scheme over this period. 
Of LR's users, 67% are women, 21% are racialised, 81% earn &lt;£1,000/month, and 77% receive benefits.</t>
  </si>
  <si>
    <t>Amount of money invested, transferred or donated to support socio-economically disadvantaged individuals</t>
  </si>
  <si>
    <t>Of this, £2,982,068 was awarded directly by Lightning Reach's partners via the LR platform. 
The remaining £2,044,469 is estimated additional awards as a result of signposting.</t>
  </si>
  <si>
    <t>Proportion of customers reporting satisfaction with user experience of accessing financial relief</t>
  </si>
  <si>
    <t>The percentage of users that rated the application experience 4 out of 5 stars, or higher.</t>
  </si>
  <si>
    <t>Chocolate manufacturer who provides employment to individuals with autism.</t>
  </si>
  <si>
    <t>No. of disabled individuals employed</t>
  </si>
  <si>
    <t>Total number of employees</t>
  </si>
  <si>
    <t>No. of disabled individuals receiving at least living wage</t>
  </si>
  <si>
    <t>Total number of employees receiving at least living wage</t>
  </si>
  <si>
    <t>All employees are paid living wage or above, an 11th individual has been provided unpaid work experience.</t>
  </si>
  <si>
    <t>Inclusion Labs support schools and SMEs to implement DEI programmes</t>
  </si>
  <si>
    <t>Total number of schools/businesses engaged in equity audits</t>
  </si>
  <si>
    <t>% of engaged schools located in IMD 1-4</t>
  </si>
  <si>
    <t>Total number of students engaged</t>
  </si>
  <si>
    <t xml:space="preserve">Total number of primary and secondary age students </t>
  </si>
  <si>
    <t>% of students engaged who are from racialised communities</t>
  </si>
  <si>
    <t>Sample size is the 922 students aged 13+, as no demographic data collected for younger students.</t>
  </si>
  <si>
    <t>% of students engaged who are disabled</t>
  </si>
  <si>
    <t>Includes: impairment, health condition &amp; learning difference.
Sample size is the 922 students aged 13+, as no demographic data collected for younger students.</t>
  </si>
  <si>
    <t>% of students engaged who identify as LGBTQIA+</t>
  </si>
  <si>
    <t>% of students engaged who are on free school meals or financial assistance</t>
  </si>
  <si>
    <t>% of engaged schools that have created a DEI strategy or plan as a result of service</t>
  </si>
  <si>
    <t>A network which advances social mobility by empowering young people of diversity to reach their career aspirations.</t>
  </si>
  <si>
    <t>Consists of racialised individuals in Recruitment, and 1,467 racialised individuals accessing mentoring support. 
2,234 - Black Heritage
8,794 - Asian Heritage
2,045 - Mixed/other ethnicity</t>
  </si>
  <si>
    <t>No. of socio-economically disadvantaged individuals accessing employability services</t>
  </si>
  <si>
    <t>2,107 eligible for free school meals, 4,165 candidates that are coming from home where no parents went to University, 162 candidates were (or still are) under local authority care and 153 candidates came to the country as a refugee or asylum seeker.</t>
  </si>
  <si>
    <t>794 recruitment database and 1,396 on community database</t>
  </si>
  <si>
    <t>No. of socio-economically disadvantaged individuals supported into quality employment</t>
  </si>
  <si>
    <t>Number of businesses or employers trained to create more inclusive employment practices.</t>
  </si>
  <si>
    <t>A specialist employment and training provider supporting neurodivergent people into employment and to help them to work best when they are in employment.</t>
  </si>
  <si>
    <t>Number of neurodivergent people supported to retain employment and/or perform better in their current employment</t>
  </si>
  <si>
    <t>Number of neurodivergent people supported into employment</t>
  </si>
  <si>
    <t>% of people sustaining employment at 3 months</t>
  </si>
  <si>
    <t>Number of neurodivergent people employed by Genius Within</t>
  </si>
  <si>
    <t>Represents 59% of Genius Within's workforce</t>
  </si>
  <si>
    <t>On average 25 people attend a training/awareness course so this equates to approximately 2,675 people trained.</t>
  </si>
  <si>
    <t>A Health and Fitness service for older adults, tackling social isolation, frailty and disability and need for flexible work opportunities through running online and live classes across the Midlands.</t>
  </si>
  <si>
    <t>Number of older adults benefitting from reduced morbidity and risk of disability* (based on completing at least 1 hour of classes per person aged 65 and above, per week).</t>
  </si>
  <si>
    <t>54 were online B2C members
53 were online B2B members
178 were B2C community Class members</t>
  </si>
  <si>
    <t>Reduce inequality: % IMD break down of B2B customers; 1-4, 5-6, 7+</t>
  </si>
  <si>
    <t>36.3% in IMD 1-4 
27.2% in IMD 5 or 6 
36.3% in IMD 7-10</t>
  </si>
  <si>
    <t>Based on a 37.7% response rate</t>
  </si>
  <si>
    <t>Reduce inequality: % IMD break down of direct customers; IMD 1-4, IMD 5-6, IMD 7+</t>
  </si>
  <si>
    <t>B2C community classes:
10% in IMD 1-4
10% in IMD 5 or 6 
79% in IMD 7-10
B2C online classes:
12.5% in IMD 1-4
20.8% in IMD 5 or 6
66.6% in IMD 7-10</t>
  </si>
  <si>
    <t>Based on a 41% response rate from community classes / 44.4% response rate from online classes
Next year LiF plans to become a CIC. The hope is to attract further funding to subsidise classes and make them more accessible to those facing socio-economic disadvantage.</t>
  </si>
  <si>
    <t>Specialist recruitment service for people with disabilities</t>
  </si>
  <si>
    <t>Number of disabled people acquiring quality jobs as a result of engagement with Patchwork Hub through their Jobs Board</t>
  </si>
  <si>
    <t>Conservative estimate based on the assumption that 2.5% of Apply Now' clicks result in the candidate securing a successful job. (Due to job applications generally directed to employer's own portals).</t>
  </si>
  <si>
    <t>Number of disabled people acquiring quality jobs as a result of engagement with Patchwork Hub through recruitment support</t>
  </si>
  <si>
    <t>Number of disabled employees supported in role</t>
  </si>
  <si>
    <r>
      <t xml:space="preserve">This comprises the delivery of more formal, in-depth employment support provided through their </t>
    </r>
    <r>
      <rPr>
        <i/>
        <sz val="8"/>
        <color theme="1"/>
        <rFont val="Calibri"/>
        <family val="2"/>
      </rPr>
      <t>Onboarding and Employee Support</t>
    </r>
    <r>
      <rPr>
        <sz val="8"/>
        <color theme="1"/>
        <rFont val="Calibri"/>
        <family val="2"/>
      </rPr>
      <t xml:space="preserve"> services for clients to keep disabled people from falling out of the workforce/moving into employment, alongside less formal mentoring and support of employees.</t>
    </r>
  </si>
  <si>
    <t>Number of clients' employees trained to create more inclusive employment practices</t>
  </si>
  <si>
    <t>This is a minimum figure based on direct attendees of sessions. Additional employees will have viewed sessions that were recorded and circulated across organisations.</t>
  </si>
  <si>
    <t>Number of disability advocacy hours to drive a more disability inclusive  society</t>
  </si>
  <si>
    <t xml:space="preserve">Using entrepreneurship to inspire positive and lasting change in the lives of young people, focus on underrepresented communities </t>
  </si>
  <si>
    <t>No. of socio-economically disadvantaged young people engaging in entrepreneurship education in schools</t>
  </si>
  <si>
    <t>Achieved via 13 school-based programmes focused on entrepreneurship education in disadvantaged boroughs of London, including Brent, Hounslow, Hayes, Harrow, and Croydon.</t>
  </si>
  <si>
    <t>No. of socio-economically disadvantaged young people engaging in online or in person after school clubs</t>
  </si>
  <si>
    <t>These included both beginner and advanced online entrepreneurship clubs, each running over eight weeks, as well as a four-week summer club.</t>
  </si>
  <si>
    <t xml:space="preserve">Number of NEET young people, or at risk of being NEET, engaging in mentoring </t>
  </si>
  <si>
    <t>Not in Education, Employment, or Training (NEET) or, at-risk, young people receiving targeted mentoring, personalised one-to-one support, after-school programmes, and connected young people with professionals from UE's wider network to act as relatable role models.</t>
  </si>
  <si>
    <t xml:space="preserve">Percentage of young people experiencing improved confidence levels </t>
  </si>
  <si>
    <t>87.5% of participants said they felt more confident, and 81% reported feeling happier.  82% felt more resilient when facing challenges, while 89% said they felt a sense of belonging. Furthermore, 91% believed they had increased their core skills as a result of the programme.</t>
  </si>
  <si>
    <t>Number of young people who started businesses following engagement with UE’s services</t>
  </si>
  <si>
    <t>Several young entrepreneurs launched their businesses at UE's fairs and pop-up events, gaining real-world experience and exposure. Some have won awards since starting their entrepreneurial journeys with UE in April 2024.</t>
  </si>
  <si>
    <t>Number of young people prevented from being NEET</t>
  </si>
  <si>
    <t>UE's project team track progress of participants in their programs who are NEET or at risk of becoming NEET, checking whether they’ve stayed in/returned to education, got a job, or started training. At the end of the programme, outcomes are reviewed, and UE follow up with these participants after the program finishes to gauge longer term progress.</t>
  </si>
  <si>
    <t>Sexuality and gender affirming therapy for LGBTQ+ individuals.</t>
  </si>
  <si>
    <t>No. of individuals accessing online therapy designed for an LGBTQ+ audience</t>
  </si>
  <si>
    <t>Count of individuals who created a Kalda account during the period.</t>
  </si>
  <si>
    <t>No. of therapy courses provided that are specifically designed for LGBTQ+ service users</t>
  </si>
  <si>
    <t>Urban farm shop in Brixton supporting diverse suppliers to grow and scale.</t>
  </si>
  <si>
    <t>Number of racialised suppliers supported into supply roles with the Black Farmer Farm shop</t>
  </si>
  <si>
    <t>% of all suppliers made up of racialised suppliers, ensuring this is above industry average</t>
  </si>
  <si>
    <t xml:space="preserve">Represents 65 people. </t>
  </si>
  <si>
    <t>This is a crucial differentiator of the Black Farmer Shop - this is much higher than other businesses. Suitable market benchmarks are TBC.</t>
  </si>
  <si>
    <t>Suppliers who are supported through the Saturday market and informal mentoring from Wilfred to become suppliers of the Black Farmer</t>
  </si>
  <si>
    <t>Kalda increased their library of therapy courses from 7 to 17 during the period. This was also an increase in 70 therapy lessons, bringing the total to 119 available therapeutic sessions.</t>
  </si>
  <si>
    <t>No. of individuals facing multiple disadvantages accessing employability services</t>
  </si>
  <si>
    <t>No of racialised individuals accessing employability services</t>
  </si>
  <si>
    <t>No. of racialised individuals supported into quality employment</t>
  </si>
  <si>
    <t>No. of individuals facing multiple disadvantages supported into quality employment</t>
  </si>
  <si>
    <t>Over the year Harry Specters provided employment to 5 autistic employees, and a neurodivergent chocolatier.</t>
  </si>
  <si>
    <t>Influencing and sector level change</t>
  </si>
  <si>
    <t>Growth Impact Fund</t>
  </si>
  <si>
    <t>Portfolio Outcomes 2024-25</t>
  </si>
  <si>
    <t>Direct, bespoke support for job seekers to find the right roles and advise them on next steps
Additionally, PH offer larger scale referrals to impact partners including Astriid, Disability Right UK, Shaw Trust and local authorities. Over 100 referrals were made in 24-25.</t>
  </si>
  <si>
    <t>A count of the pro bono time spent by PH employees. Excludes a range of paid advocacy across the year or paid work including charity / impact partner discounts (for disabled-led organisations and mission aligned organisations).
The activities that go into the advocacy hours comprise a range of policy work, thought leadership, mentoring, interviews and panels, and pro bono delivery of training and consultancy for smaller, mission aligned organisations.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</si>
</sst>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0.0%"/>
    <numFmt numFmtId="165" formatCode="_-&quot;£&quot;* #,##0_-;\-&quot;£&quot;* #,##0_-;_-&quot;£&quot;* &quot;-&quot;??_-;_-@_-"/>
  </numFmts>
  <fonts count="11" x14ac:knownFonts="1">
    <font>
      <sz val="11"/>
      <color theme="1"/>
      <name val="Aptos Narrow"/>
      <family val="2"/>
      <scheme val="minor"/>
    </font>
    <font>
      <sz val="11"/>
      <color theme="1"/>
      <name val="Aptos Narrow"/>
      <family val="2"/>
      <scheme val="minor"/>
    </font>
    <font>
      <b/>
      <sz val="8"/>
      <name val="Calibri"/>
      <family val="2"/>
    </font>
    <font>
      <sz val="8"/>
      <name val="Calibri"/>
      <family val="2"/>
    </font>
    <font>
      <b/>
      <sz val="9"/>
      <name val="Calibri"/>
      <family val="2"/>
    </font>
    <font>
      <sz val="9"/>
      <color theme="1"/>
      <name val="Calibri"/>
      <family val="2"/>
    </font>
    <font>
      <sz val="8"/>
      <color theme="1"/>
      <name val="Calibri"/>
      <family val="2"/>
    </font>
    <font>
      <b/>
      <sz val="9"/>
      <color theme="1"/>
      <name val="Calibri"/>
      <family val="2"/>
    </font>
    <font>
      <i/>
      <sz val="8"/>
      <color theme="1"/>
      <name val="Calibri"/>
      <family val="2"/>
    </font>
    <font>
      <sz val="18"/>
      <color rgb="FFFFFFEB"/>
      <name val="Montserrat"/>
    </font>
    <font>
      <b/>
      <sz val="28"/>
      <color rgb="FFFFFFEB"/>
      <name val="Montserrat"/>
    </font>
  </fonts>
  <fills count="4">
    <fill>
      <patternFill patternType="none"/>
    </fill>
    <fill>
      <patternFill patternType="gray125"/>
    </fill>
    <fill>
      <patternFill patternType="solid">
        <fgColor theme="0"/>
        <bgColor indexed="64"/>
      </patternFill>
    </fill>
    <fill>
      <patternFill patternType="solid">
        <fgColor rgb="FF260026"/>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38">
    <xf numFmtId="0" fontId="0" fillId="0" borderId="0" xfId="0"/>
    <xf numFmtId="0" fontId="3" fillId="2" borderId="1" xfId="0" applyFont="1" applyFill="1" applyBorder="1" applyAlignment="1">
      <alignment horizontal="left" vertical="top" wrapText="1"/>
    </xf>
    <xf numFmtId="0" fontId="3" fillId="2" borderId="1" xfId="0" applyFont="1" applyFill="1" applyBorder="1" applyAlignment="1">
      <alignment horizontal="right" vertical="top" wrapText="1"/>
    </xf>
    <xf numFmtId="0" fontId="4" fillId="2" borderId="1" xfId="0" applyFont="1" applyFill="1" applyBorder="1" applyAlignment="1">
      <alignment horizontal="left" vertical="center" wrapText="1"/>
    </xf>
    <xf numFmtId="0" fontId="5" fillId="2" borderId="0" xfId="0" applyFont="1" applyFill="1" applyAlignment="1">
      <alignment horizontal="left" vertical="center"/>
    </xf>
    <xf numFmtId="0" fontId="6" fillId="2" borderId="1" xfId="0" applyFont="1" applyFill="1" applyBorder="1" applyAlignment="1">
      <alignment vertical="top" wrapText="1"/>
    </xf>
    <xf numFmtId="0" fontId="6" fillId="2" borderId="1" xfId="0" applyFont="1" applyFill="1" applyBorder="1" applyAlignment="1">
      <alignment horizontal="right" vertical="top"/>
    </xf>
    <xf numFmtId="9" fontId="6" fillId="2" borderId="1" xfId="0" applyNumberFormat="1" applyFont="1" applyFill="1" applyBorder="1" applyAlignment="1">
      <alignment horizontal="right" vertical="top"/>
    </xf>
    <xf numFmtId="3" fontId="6" fillId="2" borderId="1" xfId="0" applyNumberFormat="1" applyFont="1" applyFill="1" applyBorder="1" applyAlignment="1">
      <alignment horizontal="right" vertical="top"/>
    </xf>
    <xf numFmtId="165" fontId="6" fillId="2" borderId="1" xfId="1" applyNumberFormat="1" applyFont="1" applyFill="1" applyBorder="1" applyAlignment="1">
      <alignment horizontal="right" vertical="top"/>
    </xf>
    <xf numFmtId="9" fontId="6" fillId="2" borderId="1" xfId="2" applyFont="1" applyFill="1" applyBorder="1" applyAlignment="1">
      <alignment horizontal="right" vertical="top"/>
    </xf>
    <xf numFmtId="0" fontId="6" fillId="2" borderId="1" xfId="0" applyFont="1" applyFill="1" applyBorder="1" applyAlignment="1">
      <alignment vertical="top"/>
    </xf>
    <xf numFmtId="9" fontId="6" fillId="2" borderId="1" xfId="0" applyNumberFormat="1" applyFont="1" applyFill="1" applyBorder="1" applyAlignment="1">
      <alignment vertical="top"/>
    </xf>
    <xf numFmtId="164" fontId="6" fillId="2" borderId="1" xfId="0" applyNumberFormat="1" applyFont="1" applyFill="1" applyBorder="1" applyAlignment="1">
      <alignment vertical="top"/>
    </xf>
    <xf numFmtId="0" fontId="6" fillId="2" borderId="0" xfId="0" applyFont="1" applyFill="1"/>
    <xf numFmtId="0" fontId="7" fillId="2" borderId="0" xfId="0" applyFont="1" applyFill="1" applyAlignment="1">
      <alignment horizontal="left" wrapText="1"/>
    </xf>
    <xf numFmtId="3" fontId="6" fillId="2" borderId="1" xfId="0" applyNumberFormat="1" applyFont="1" applyFill="1" applyBorder="1" applyAlignment="1">
      <alignment vertical="top"/>
    </xf>
    <xf numFmtId="0" fontId="4" fillId="2" borderId="2" xfId="0" applyFont="1" applyFill="1" applyBorder="1" applyAlignment="1">
      <alignment horizontal="left" vertical="center" wrapText="1"/>
    </xf>
    <xf numFmtId="0" fontId="4" fillId="2" borderId="4" xfId="0" applyFont="1" applyFill="1" applyBorder="1" applyAlignment="1">
      <alignment horizontal="left" vertical="center" wrapText="1"/>
    </xf>
    <xf numFmtId="0" fontId="3" fillId="2" borderId="2" xfId="0" applyFont="1" applyFill="1" applyBorder="1" applyAlignment="1">
      <alignment vertical="center" wrapText="1"/>
    </xf>
    <xf numFmtId="0" fontId="3" fillId="2" borderId="4" xfId="0" applyFont="1" applyFill="1" applyBorder="1" applyAlignment="1">
      <alignment vertical="center" wrapText="1"/>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4" fillId="2" borderId="3" xfId="0" applyFont="1" applyFill="1" applyBorder="1" applyAlignment="1">
      <alignment horizontal="left" vertical="center" wrapText="1"/>
    </xf>
    <xf numFmtId="0" fontId="3" fillId="2" borderId="3" xfId="0" applyFont="1" applyFill="1" applyBorder="1" applyAlignment="1">
      <alignment vertic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3" fillId="2" borderId="1" xfId="0" applyFont="1" applyFill="1" applyBorder="1" applyAlignment="1">
      <alignmen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6" fillId="0" borderId="1" xfId="0" applyFont="1" applyFill="1" applyBorder="1" applyAlignment="1">
      <alignment vertical="top" wrapText="1"/>
    </xf>
    <xf numFmtId="0" fontId="10" fillId="3" borderId="0" xfId="0" applyFont="1" applyFill="1"/>
    <xf numFmtId="0" fontId="9" fillId="3" borderId="0" xfId="0" applyFont="1" applyFill="1"/>
    <xf numFmtId="0" fontId="9" fillId="3" borderId="5" xfId="0" applyFont="1" applyFill="1" applyBorder="1"/>
    <xf numFmtId="0" fontId="3" fillId="2" borderId="1" xfId="0" applyFont="1" applyFill="1" applyBorder="1" applyAlignment="1">
      <alignment horizontal="center" vertical="center"/>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260026"/>
      <color rgb="FFFFFFEB"/>
      <color rgb="FF3E003E"/>
      <color rgb="FF58005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microsoft.com/office/2017/10/relationships/person" Target="persons/perso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26458</xdr:colOff>
      <xdr:row>5</xdr:row>
      <xdr:rowOff>4619</xdr:rowOff>
    </xdr:to>
    <xdr:pic>
      <xdr:nvPicPr>
        <xdr:cNvPr id="8" name="Picture 7">
          <a:extLst>
            <a:ext uri="{FF2B5EF4-FFF2-40B4-BE49-F238E27FC236}">
              <a16:creationId xmlns:a16="http://schemas.microsoft.com/office/drawing/2014/main" id="{CF95EC85-9E43-9B90-E2E4-44B1D12F965F}"/>
            </a:ext>
          </a:extLst>
        </xdr:cNvPr>
        <xdr:cNvPicPr>
          <a:picLocks noChangeAspect="1"/>
        </xdr:cNvPicPr>
      </xdr:nvPicPr>
      <xdr:blipFill>
        <a:blip xmlns:r="http://schemas.openxmlformats.org/officeDocument/2006/relationships" r:embed="rId1"/>
        <a:stretch>
          <a:fillRect/>
        </a:stretch>
      </xdr:blipFill>
      <xdr:spPr>
        <a:xfrm>
          <a:off x="0" y="0"/>
          <a:ext cx="920750" cy="80366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bigissue.sharepoint.com/sites/FMTeam/Shared%20Documents/Growth%20Impact%20Fund/02.%20Reporting/GIF%20Annual%20Impact%20Reports/GIF%20Annual%20Impact%20Report%202024/Back-up%20for%20Data%20in%20the%20GIF%20Annual%20Impact%20Report%202023_24.xlsx" TargetMode="External"/><Relationship Id="rId1" Type="http://schemas.openxmlformats.org/officeDocument/2006/relationships/externalLinkPath" Target="/sites/FMTeam/Shared%20Documents/Growth%20Impact%20Fund/02.%20Reporting/GIF%20Annual%20Impact%20Reports/GIF%20Annual%20Impact%20Report%202024/Back-up%20for%20Data%20in%20the%20GIF%20Annual%20Impact%20Report%202023_24.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bigissue.sharepoint.com/sites/FMTeam/Shared%20Documents/Growth%20Impact%20Fund/02.%20Reporting/Impact%20Dashboard/Impact%20Dashboard%202024_25/GIF_Impact%20Dashboard_2025.xlsx" TargetMode="External"/><Relationship Id="rId1" Type="http://schemas.openxmlformats.org/officeDocument/2006/relationships/externalLinkPath" Target="/sites/FMTeam/Shared%20Documents/Growth%20Impact%20Fund/02.%20Reporting/Impact%20Dashboard/Impact%20Dashboard%202024_25/GIF_Impact%20Dashboard_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ioIkDHkDE02hOnkGhyLaEhWMyb0Vd2dDoVIuwtCLlRpmPRXLSLn4SLfL0Df5c-tG" itemId="01LLPANEQEKBEIAVITXFAJRMVSTPFSQ3K5">
      <xxl21:absoluteUrl r:id="rId2"/>
    </xxl21:alternateUrls>
    <sheetNames>
      <sheetName val="Investment portfolio"/>
      <sheetName val="GIF outcomes table"/>
      <sheetName val="Fund level summay_1"/>
      <sheetName val="Fund level summay_2"/>
      <sheetName val="Main reporting sheet"/>
      <sheetName val="Investment broken down by DEI"/>
      <sheetName val="Investment map"/>
      <sheetName val="GIF 2023-2024 Survey Data"/>
      <sheetName val="ELI"/>
      <sheetName val="Sheet1"/>
      <sheetName val="TA"/>
      <sheetName val="MQ Investment portfolio (2)"/>
    </sheetNames>
    <sheetDataSet>
      <sheetData sheetId="0">
        <row r="3">
          <cell r="A3" t="str">
            <v>Organisation</v>
          </cell>
        </row>
        <row r="4">
          <cell r="A4" t="str">
            <v>Neuropool Ltd</v>
          </cell>
          <cell r="G4" t="str">
            <v>Neurodiverse adults</v>
          </cell>
        </row>
        <row r="5">
          <cell r="A5" t="str">
            <v>DWRM Consulting</v>
          </cell>
          <cell r="G5" t="str">
            <v>Ex/incarcerated people</v>
          </cell>
        </row>
        <row r="6">
          <cell r="A6" t="str">
            <v>Lightning Reach</v>
          </cell>
          <cell r="G6" t="str">
            <v>People living in poverty</v>
          </cell>
        </row>
        <row r="7">
          <cell r="A7" t="str">
            <v>Harry Specters</v>
          </cell>
          <cell r="G7" t="str">
            <v>People with autism</v>
          </cell>
        </row>
        <row r="8">
          <cell r="A8" t="str">
            <v>Inclusion Labs</v>
          </cell>
          <cell r="G8" t="str">
            <v>Young people</v>
          </cell>
        </row>
        <row r="9">
          <cell r="A9" t="str">
            <v>Generation Success</v>
          </cell>
          <cell r="G9" t="str">
            <v>Young people</v>
          </cell>
        </row>
      </sheetData>
      <sheetData sheetId="1"/>
      <sheetData sheetId="2"/>
      <sheetData sheetId="3"/>
      <sheetData sheetId="4">
        <row r="1">
          <cell r="R1" t="str">
            <v>Black, Asian, Minority Ethnic 50% SMT or 75% Directors? Please put % of leadership</v>
          </cell>
        </row>
      </sheetData>
      <sheetData sheetId="5"/>
      <sheetData sheetId="6"/>
      <sheetData sheetId="7">
        <row r="4">
          <cell r="I4" t="str">
            <v>S2 3ND</v>
          </cell>
        </row>
      </sheetData>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5 Tracking progress"/>
      <sheetName val="Key &amp; Instructions"/>
      <sheetName val="Learning&amp;Influencing"/>
      <sheetName val="MQ"/>
      <sheetName val="Dashboard Summary"/>
      <sheetName val="PM_ELI"/>
      <sheetName val="Investment portfolio"/>
      <sheetName val="Fund level summary_1"/>
      <sheetName val="Fund level summary_2"/>
      <sheetName val="Additional info for investors"/>
      <sheetName val="Annual GIF Outcomes"/>
      <sheetName val="Investment Map"/>
      <sheetName val="Main reporting sheet"/>
      <sheetName val="Pick lists"/>
      <sheetName val="ELI RM+investee calc"/>
      <sheetName val="Investment broken down by DEI"/>
      <sheetName val="Portfolio DEI Analysis"/>
      <sheetName val="Outputs DEI"/>
      <sheetName val="Annual Survey"/>
      <sheetName val="NP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8">
          <cell r="A8" t="str">
            <v>Genius Within</v>
          </cell>
          <cell r="D8" t="str">
            <v>Neurodiverse adults</v>
          </cell>
        </row>
        <row r="9">
          <cell r="A9" t="str">
            <v>Living in Fitness</v>
          </cell>
          <cell r="D9" t="str">
            <v>Older adults, disabled adults</v>
          </cell>
        </row>
        <row r="10">
          <cell r="A10" t="str">
            <v>Patchwork Hub</v>
          </cell>
          <cell r="D10" t="str">
            <v>Disabled people</v>
          </cell>
        </row>
        <row r="11">
          <cell r="A11" t="str">
            <v>Ultra Education</v>
          </cell>
          <cell r="D11" t="str">
            <v>Young people</v>
          </cell>
        </row>
        <row r="12">
          <cell r="A12" t="str">
            <v>Kalda</v>
          </cell>
          <cell r="D12" t="str">
            <v>LGBTQIA+ people</v>
          </cell>
        </row>
        <row r="13">
          <cell r="A13" t="str">
            <v>The Black Farmer Shop Ltd</v>
          </cell>
          <cell r="D13" t="str">
            <v>Black suppliers</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5DE9A-A236-4636-92C5-1F06EAED5BA4}">
  <dimension ref="A1:F62"/>
  <sheetViews>
    <sheetView tabSelected="1" zoomScale="120" zoomScaleNormal="120" workbookViewId="0">
      <pane xSplit="1" ySplit="6" topLeftCell="B50" activePane="bottomRight" state="frozen"/>
      <selection pane="topRight" activeCell="B1" sqref="B1"/>
      <selection pane="bottomLeft" activeCell="A2" sqref="A2"/>
      <selection pane="bottomRight" activeCell="D53" sqref="D53"/>
    </sheetView>
  </sheetViews>
  <sheetFormatPr defaultColWidth="8.7265625" defaultRowHeight="12" x14ac:dyDescent="0.3"/>
  <cols>
    <col min="1" max="1" width="12.81640625" style="15" bestFit="1" customWidth="1"/>
    <col min="2" max="2" width="16.54296875" style="14" customWidth="1"/>
    <col min="3" max="3" width="13.6328125" style="14" customWidth="1"/>
    <col min="4" max="4" width="22.81640625" style="14" customWidth="1"/>
    <col min="5" max="5" width="13.7265625" style="14" customWidth="1"/>
    <col min="6" max="6" width="41.36328125" style="14" customWidth="1"/>
    <col min="7" max="16384" width="8.7265625" style="14"/>
  </cols>
  <sheetData>
    <row r="1" spans="1:6" ht="14.5" x14ac:dyDescent="0.35">
      <c r="A1"/>
      <c r="B1" s="34" t="s">
        <v>114</v>
      </c>
      <c r="C1" s="34"/>
      <c r="D1" s="34"/>
      <c r="E1" s="34"/>
      <c r="F1" s="34"/>
    </row>
    <row r="2" spans="1:6" x14ac:dyDescent="0.3">
      <c r="B2" s="34"/>
      <c r="C2" s="34"/>
      <c r="D2" s="34"/>
      <c r="E2" s="34"/>
      <c r="F2" s="34"/>
    </row>
    <row r="3" spans="1:6" x14ac:dyDescent="0.3">
      <c r="B3" s="34"/>
      <c r="C3" s="34"/>
      <c r="D3" s="34"/>
      <c r="E3" s="34"/>
      <c r="F3" s="34"/>
    </row>
    <row r="4" spans="1:6" x14ac:dyDescent="0.3">
      <c r="B4" s="35" t="s">
        <v>115</v>
      </c>
      <c r="C4" s="35"/>
      <c r="D4" s="35"/>
      <c r="E4" s="35"/>
      <c r="F4" s="35"/>
    </row>
    <row r="5" spans="1:6" x14ac:dyDescent="0.3">
      <c r="B5" s="36"/>
      <c r="C5" s="36"/>
      <c r="D5" s="36"/>
      <c r="E5" s="36"/>
      <c r="F5" s="36"/>
    </row>
    <row r="6" spans="1:6" s="4" customFormat="1" ht="24" x14ac:dyDescent="0.35">
      <c r="A6" s="3" t="str">
        <f>'[1]Investment portfolio'!A3</f>
        <v>Organisation</v>
      </c>
      <c r="B6" s="3" t="s">
        <v>0</v>
      </c>
      <c r="C6" s="3" t="s">
        <v>1</v>
      </c>
      <c r="D6" s="3" t="s">
        <v>2</v>
      </c>
      <c r="E6" s="3" t="s">
        <v>3</v>
      </c>
      <c r="F6" s="3" t="s">
        <v>4</v>
      </c>
    </row>
    <row r="7" spans="1:6" ht="52.5" x14ac:dyDescent="0.25">
      <c r="A7" s="29" t="str">
        <f>'[1]Investment portfolio'!A4</f>
        <v>Neuropool Ltd</v>
      </c>
      <c r="B7" s="30" t="s">
        <v>5</v>
      </c>
      <c r="C7" s="32" t="str">
        <f>'[1]Investment portfolio'!G4</f>
        <v>Neurodiverse adults</v>
      </c>
      <c r="D7" s="1" t="s">
        <v>6</v>
      </c>
      <c r="E7" s="2">
        <v>36</v>
      </c>
      <c r="F7" s="1" t="s">
        <v>7</v>
      </c>
    </row>
    <row r="8" spans="1:6" ht="42" x14ac:dyDescent="0.25">
      <c r="A8" s="29"/>
      <c r="B8" s="30"/>
      <c r="C8" s="32"/>
      <c r="D8" s="1" t="s">
        <v>8</v>
      </c>
      <c r="E8" s="2">
        <v>10</v>
      </c>
      <c r="F8" s="1" t="s">
        <v>9</v>
      </c>
    </row>
    <row r="9" spans="1:6" ht="31.5" x14ac:dyDescent="0.25">
      <c r="A9" s="29"/>
      <c r="B9" s="30"/>
      <c r="C9" s="32"/>
      <c r="D9" s="1" t="s">
        <v>10</v>
      </c>
      <c r="E9" s="2">
        <v>40</v>
      </c>
      <c r="F9" s="1" t="s">
        <v>11</v>
      </c>
    </row>
    <row r="10" spans="1:6" ht="31.5" x14ac:dyDescent="0.25">
      <c r="A10" s="29"/>
      <c r="B10" s="30"/>
      <c r="C10" s="32"/>
      <c r="D10" s="1" t="s">
        <v>12</v>
      </c>
      <c r="E10" s="2">
        <v>10</v>
      </c>
      <c r="F10" s="1" t="s">
        <v>13</v>
      </c>
    </row>
    <row r="11" spans="1:6" ht="31.5" x14ac:dyDescent="0.25">
      <c r="A11" s="29"/>
      <c r="B11" s="30"/>
      <c r="C11" s="32"/>
      <c r="D11" s="1" t="s">
        <v>14</v>
      </c>
      <c r="E11" s="2">
        <v>3</v>
      </c>
      <c r="F11" s="1" t="s">
        <v>15</v>
      </c>
    </row>
    <row r="12" spans="1:6" ht="31.5" x14ac:dyDescent="0.25">
      <c r="A12" s="29" t="str">
        <f>'[1]Investment portfolio'!A5</f>
        <v>DWRM Consulting</v>
      </c>
      <c r="B12" s="30" t="s">
        <v>16</v>
      </c>
      <c r="C12" s="32" t="str">
        <f>'[1]Investment portfolio'!G5</f>
        <v>Ex/incarcerated people</v>
      </c>
      <c r="D12" s="5" t="s">
        <v>17</v>
      </c>
      <c r="E12" s="6">
        <v>9</v>
      </c>
      <c r="F12" s="5" t="s">
        <v>18</v>
      </c>
    </row>
    <row r="13" spans="1:6" ht="31.5" x14ac:dyDescent="0.25">
      <c r="A13" s="29"/>
      <c r="B13" s="30"/>
      <c r="C13" s="32"/>
      <c r="D13" s="5" t="s">
        <v>19</v>
      </c>
      <c r="E13" s="2">
        <v>6</v>
      </c>
      <c r="F13" s="5" t="s">
        <v>20</v>
      </c>
    </row>
    <row r="14" spans="1:6" ht="21" x14ac:dyDescent="0.25">
      <c r="A14" s="29"/>
      <c r="B14" s="30"/>
      <c r="C14" s="32"/>
      <c r="D14" s="5" t="s">
        <v>21</v>
      </c>
      <c r="E14" s="2">
        <v>20</v>
      </c>
      <c r="F14" s="5"/>
    </row>
    <row r="15" spans="1:6" ht="21" x14ac:dyDescent="0.25">
      <c r="A15" s="29"/>
      <c r="B15" s="30"/>
      <c r="C15" s="32"/>
      <c r="D15" s="5" t="s">
        <v>22</v>
      </c>
      <c r="E15" s="2">
        <v>125</v>
      </c>
      <c r="F15" s="5" t="s">
        <v>23</v>
      </c>
    </row>
    <row r="16" spans="1:6" ht="21" x14ac:dyDescent="0.25">
      <c r="A16" s="29"/>
      <c r="B16" s="30"/>
      <c r="C16" s="32"/>
      <c r="D16" s="5" t="s">
        <v>24</v>
      </c>
      <c r="E16" s="2">
        <v>6</v>
      </c>
      <c r="F16" s="5" t="s">
        <v>113</v>
      </c>
    </row>
    <row r="17" spans="1:6" ht="10.5" x14ac:dyDescent="0.25">
      <c r="A17" s="29"/>
      <c r="B17" s="30"/>
      <c r="C17" s="32"/>
      <c r="D17" s="5" t="s">
        <v>25</v>
      </c>
      <c r="E17" s="7">
        <v>0.86</v>
      </c>
      <c r="F17" s="5" t="s">
        <v>26</v>
      </c>
    </row>
    <row r="18" spans="1:6" ht="52.5" x14ac:dyDescent="0.25">
      <c r="A18" s="29" t="str">
        <f>'[1]Investment portfolio'!A6</f>
        <v>Lightning Reach</v>
      </c>
      <c r="B18" s="30" t="s">
        <v>27</v>
      </c>
      <c r="C18" s="32" t="str">
        <f>'[1]Investment portfolio'!G6</f>
        <v>People living in poverty</v>
      </c>
      <c r="D18" s="5" t="s">
        <v>28</v>
      </c>
      <c r="E18" s="8">
        <v>54860</v>
      </c>
      <c r="F18" s="5" t="s">
        <v>29</v>
      </c>
    </row>
    <row r="19" spans="1:6" ht="42" x14ac:dyDescent="0.25">
      <c r="A19" s="29"/>
      <c r="B19" s="30"/>
      <c r="C19" s="32"/>
      <c r="D19" s="5" t="s">
        <v>30</v>
      </c>
      <c r="E19" s="9">
        <v>5026537</v>
      </c>
      <c r="F19" s="5" t="s">
        <v>31</v>
      </c>
    </row>
    <row r="20" spans="1:6" ht="31.5" x14ac:dyDescent="0.25">
      <c r="A20" s="29"/>
      <c r="B20" s="30"/>
      <c r="C20" s="32"/>
      <c r="D20" s="5" t="s">
        <v>32</v>
      </c>
      <c r="E20" s="10">
        <v>0.93</v>
      </c>
      <c r="F20" s="5" t="s">
        <v>33</v>
      </c>
    </row>
    <row r="21" spans="1:6" ht="21" x14ac:dyDescent="0.25">
      <c r="A21" s="29" t="str">
        <f>'[1]Investment portfolio'!A7</f>
        <v>Harry Specters</v>
      </c>
      <c r="B21" s="30" t="s">
        <v>34</v>
      </c>
      <c r="C21" s="31" t="str">
        <f>'[1]Investment portfolio'!G7</f>
        <v>People with autism</v>
      </c>
      <c r="D21" s="5" t="s">
        <v>35</v>
      </c>
      <c r="E21" s="6">
        <v>6</v>
      </c>
      <c r="F21" s="5" t="s">
        <v>112</v>
      </c>
    </row>
    <row r="22" spans="1:6" ht="10.5" x14ac:dyDescent="0.25">
      <c r="A22" s="29"/>
      <c r="B22" s="30"/>
      <c r="C22" s="31"/>
      <c r="D22" s="5" t="s">
        <v>36</v>
      </c>
      <c r="E22" s="6">
        <v>10</v>
      </c>
      <c r="F22" s="5"/>
    </row>
    <row r="23" spans="1:6" ht="21" x14ac:dyDescent="0.25">
      <c r="A23" s="29"/>
      <c r="B23" s="30"/>
      <c r="C23" s="31"/>
      <c r="D23" s="5" t="s">
        <v>37</v>
      </c>
      <c r="E23" s="6">
        <v>6</v>
      </c>
      <c r="F23" s="5"/>
    </row>
    <row r="24" spans="1:6" ht="21" x14ac:dyDescent="0.25">
      <c r="A24" s="29"/>
      <c r="B24" s="30"/>
      <c r="C24" s="31"/>
      <c r="D24" s="5" t="s">
        <v>38</v>
      </c>
      <c r="E24" s="6">
        <v>10</v>
      </c>
      <c r="F24" s="5" t="s">
        <v>39</v>
      </c>
    </row>
    <row r="25" spans="1:6" ht="21" x14ac:dyDescent="0.25">
      <c r="A25" s="29" t="str">
        <f>'[1]Investment portfolio'!A8</f>
        <v>Inclusion Labs</v>
      </c>
      <c r="B25" s="30" t="s">
        <v>40</v>
      </c>
      <c r="C25" s="31" t="str">
        <f>'[1]Investment portfolio'!G8</f>
        <v>Young people</v>
      </c>
      <c r="D25" s="5" t="s">
        <v>41</v>
      </c>
      <c r="E25" s="6">
        <v>3</v>
      </c>
      <c r="F25" s="5"/>
    </row>
    <row r="26" spans="1:6" ht="21" x14ac:dyDescent="0.25">
      <c r="A26" s="29"/>
      <c r="B26" s="30"/>
      <c r="C26" s="31"/>
      <c r="D26" s="5" t="s">
        <v>42</v>
      </c>
      <c r="E26" s="6">
        <v>0</v>
      </c>
      <c r="F26" s="5"/>
    </row>
    <row r="27" spans="1:6" ht="10.5" x14ac:dyDescent="0.25">
      <c r="A27" s="29"/>
      <c r="B27" s="30"/>
      <c r="C27" s="31"/>
      <c r="D27" s="5" t="s">
        <v>43</v>
      </c>
      <c r="E27" s="8">
        <v>1812</v>
      </c>
      <c r="F27" s="5" t="s">
        <v>44</v>
      </c>
    </row>
    <row r="28" spans="1:6" ht="21" x14ac:dyDescent="0.25">
      <c r="A28" s="29"/>
      <c r="B28" s="30"/>
      <c r="C28" s="31"/>
      <c r="D28" s="5" t="s">
        <v>45</v>
      </c>
      <c r="E28" s="10">
        <v>0.39</v>
      </c>
      <c r="F28" s="5" t="s">
        <v>46</v>
      </c>
    </row>
    <row r="29" spans="1:6" ht="31.5" x14ac:dyDescent="0.25">
      <c r="A29" s="29"/>
      <c r="B29" s="30"/>
      <c r="C29" s="31"/>
      <c r="D29" s="5" t="s">
        <v>47</v>
      </c>
      <c r="E29" s="10">
        <v>0.18</v>
      </c>
      <c r="F29" s="5" t="s">
        <v>48</v>
      </c>
    </row>
    <row r="30" spans="1:6" ht="21" x14ac:dyDescent="0.25">
      <c r="A30" s="29"/>
      <c r="B30" s="30"/>
      <c r="C30" s="31"/>
      <c r="D30" s="5" t="s">
        <v>49</v>
      </c>
      <c r="E30" s="10">
        <v>0.11</v>
      </c>
      <c r="F30" s="5" t="s">
        <v>46</v>
      </c>
    </row>
    <row r="31" spans="1:6" ht="31.5" x14ac:dyDescent="0.25">
      <c r="A31" s="29"/>
      <c r="B31" s="30"/>
      <c r="C31" s="31"/>
      <c r="D31" s="5" t="s">
        <v>50</v>
      </c>
      <c r="E31" s="10">
        <v>0.1</v>
      </c>
      <c r="F31" s="5" t="s">
        <v>46</v>
      </c>
    </row>
    <row r="32" spans="1:6" ht="31.5" x14ac:dyDescent="0.25">
      <c r="A32" s="29"/>
      <c r="B32" s="30"/>
      <c r="C32" s="31"/>
      <c r="D32" s="5" t="s">
        <v>51</v>
      </c>
      <c r="E32" s="10">
        <v>1</v>
      </c>
      <c r="F32" s="5"/>
    </row>
    <row r="33" spans="1:6" ht="52.5" x14ac:dyDescent="0.25">
      <c r="A33" s="29" t="str">
        <f>'[1]Investment portfolio'!A9</f>
        <v>Generation Success</v>
      </c>
      <c r="B33" s="30" t="s">
        <v>52</v>
      </c>
      <c r="C33" s="31" t="str">
        <f>'[1]Investment portfolio'!G9</f>
        <v>Young people</v>
      </c>
      <c r="D33" s="5" t="s">
        <v>109</v>
      </c>
      <c r="E33" s="8">
        <v>14540</v>
      </c>
      <c r="F33" s="5" t="s">
        <v>53</v>
      </c>
    </row>
    <row r="34" spans="1:6" ht="42" x14ac:dyDescent="0.25">
      <c r="A34" s="29"/>
      <c r="B34" s="30"/>
      <c r="C34" s="31"/>
      <c r="D34" s="5" t="s">
        <v>54</v>
      </c>
      <c r="E34" s="8">
        <v>6586</v>
      </c>
      <c r="F34" s="5" t="s">
        <v>55</v>
      </c>
    </row>
    <row r="35" spans="1:6" ht="31.5" x14ac:dyDescent="0.25">
      <c r="A35" s="29"/>
      <c r="B35" s="30"/>
      <c r="C35" s="31"/>
      <c r="D35" s="5" t="s">
        <v>108</v>
      </c>
      <c r="E35" s="8">
        <v>1317</v>
      </c>
      <c r="F35" s="5" t="s">
        <v>56</v>
      </c>
    </row>
    <row r="36" spans="1:6" ht="21" x14ac:dyDescent="0.25">
      <c r="A36" s="29"/>
      <c r="B36" s="30"/>
      <c r="C36" s="31"/>
      <c r="D36" s="5" t="s">
        <v>110</v>
      </c>
      <c r="E36" s="6">
        <v>66</v>
      </c>
      <c r="F36" s="5"/>
    </row>
    <row r="37" spans="1:6" ht="31.5" x14ac:dyDescent="0.25">
      <c r="A37" s="29"/>
      <c r="B37" s="30"/>
      <c r="C37" s="31"/>
      <c r="D37" s="5" t="s">
        <v>57</v>
      </c>
      <c r="E37" s="6">
        <v>43</v>
      </c>
      <c r="F37" s="5"/>
    </row>
    <row r="38" spans="1:6" ht="31.5" x14ac:dyDescent="0.25">
      <c r="A38" s="29"/>
      <c r="B38" s="30"/>
      <c r="C38" s="31"/>
      <c r="D38" s="5" t="s">
        <v>111</v>
      </c>
      <c r="E38" s="6">
        <v>24</v>
      </c>
      <c r="F38" s="5"/>
    </row>
    <row r="39" spans="1:6" ht="31.5" x14ac:dyDescent="0.25">
      <c r="A39" s="29"/>
      <c r="B39" s="30"/>
      <c r="C39" s="31"/>
      <c r="D39" s="5" t="s">
        <v>58</v>
      </c>
      <c r="E39" s="11">
        <v>2</v>
      </c>
      <c r="F39" s="5"/>
    </row>
    <row r="40" spans="1:6" ht="42" x14ac:dyDescent="0.25">
      <c r="A40" s="17" t="str">
        <f>'[2]Fund level summary_1'!A8</f>
        <v>Genius Within</v>
      </c>
      <c r="B40" s="19" t="s">
        <v>59</v>
      </c>
      <c r="C40" s="26" t="str">
        <f>'[2]Fund level summary_1'!D8</f>
        <v>Neurodiverse adults</v>
      </c>
      <c r="D40" s="5" t="s">
        <v>60</v>
      </c>
      <c r="E40" s="11">
        <v>6175</v>
      </c>
      <c r="F40" s="5"/>
    </row>
    <row r="41" spans="1:6" ht="21" x14ac:dyDescent="0.25">
      <c r="A41" s="23"/>
      <c r="B41" s="24"/>
      <c r="C41" s="27"/>
      <c r="D41" s="5" t="s">
        <v>61</v>
      </c>
      <c r="E41" s="11">
        <v>204</v>
      </c>
      <c r="F41" s="5"/>
    </row>
    <row r="42" spans="1:6" ht="21" x14ac:dyDescent="0.25">
      <c r="A42" s="23"/>
      <c r="B42" s="24"/>
      <c r="C42" s="27"/>
      <c r="D42" s="5" t="s">
        <v>62</v>
      </c>
      <c r="E42" s="12">
        <v>0.32</v>
      </c>
      <c r="F42" s="33" t="s">
        <v>104</v>
      </c>
    </row>
    <row r="43" spans="1:6" ht="21" x14ac:dyDescent="0.25">
      <c r="A43" s="23"/>
      <c r="B43" s="24"/>
      <c r="C43" s="27"/>
      <c r="D43" s="5" t="s">
        <v>63</v>
      </c>
      <c r="E43" s="11">
        <v>28</v>
      </c>
      <c r="F43" s="5" t="s">
        <v>64</v>
      </c>
    </row>
    <row r="44" spans="1:6" ht="31.5" x14ac:dyDescent="0.25">
      <c r="A44" s="18"/>
      <c r="B44" s="20"/>
      <c r="C44" s="28"/>
      <c r="D44" s="5" t="s">
        <v>14</v>
      </c>
      <c r="E44" s="11">
        <v>107</v>
      </c>
      <c r="F44" s="5" t="s">
        <v>65</v>
      </c>
    </row>
    <row r="45" spans="1:6" ht="52.5" x14ac:dyDescent="0.25">
      <c r="A45" s="17" t="str">
        <f>'[2]Fund level summary_1'!A9</f>
        <v>Living in Fitness</v>
      </c>
      <c r="B45" s="19" t="s">
        <v>66</v>
      </c>
      <c r="C45" s="26" t="str">
        <f>'[2]Fund level summary_1'!D9</f>
        <v>Older adults, disabled adults</v>
      </c>
      <c r="D45" s="5" t="s">
        <v>67</v>
      </c>
      <c r="E45" s="11">
        <v>285</v>
      </c>
      <c r="F45" s="5" t="s">
        <v>68</v>
      </c>
    </row>
    <row r="46" spans="1:6" ht="31.5" x14ac:dyDescent="0.25">
      <c r="A46" s="23"/>
      <c r="B46" s="24"/>
      <c r="C46" s="27"/>
      <c r="D46" s="5" t="s">
        <v>69</v>
      </c>
      <c r="E46" s="5" t="s">
        <v>70</v>
      </c>
      <c r="F46" s="5" t="s">
        <v>71</v>
      </c>
    </row>
    <row r="47" spans="1:6" ht="94.5" x14ac:dyDescent="0.25">
      <c r="A47" s="18"/>
      <c r="B47" s="20"/>
      <c r="C47" s="28"/>
      <c r="D47" s="5" t="s">
        <v>72</v>
      </c>
      <c r="E47" s="5" t="s">
        <v>73</v>
      </c>
      <c r="F47" s="5" t="s">
        <v>74</v>
      </c>
    </row>
    <row r="48" spans="1:6" ht="42" x14ac:dyDescent="0.25">
      <c r="A48" s="29" t="str">
        <f>'[2]Fund level summary_1'!A10</f>
        <v>Patchwork Hub</v>
      </c>
      <c r="B48" s="30" t="s">
        <v>75</v>
      </c>
      <c r="C48" s="37" t="str">
        <f>'[2]Fund level summary_1'!D10</f>
        <v>Disabled people</v>
      </c>
      <c r="D48" s="5" t="s">
        <v>76</v>
      </c>
      <c r="E48" s="11">
        <v>59</v>
      </c>
      <c r="F48" s="5" t="s">
        <v>77</v>
      </c>
    </row>
    <row r="49" spans="1:6" ht="52.5" x14ac:dyDescent="0.25">
      <c r="A49" s="29"/>
      <c r="B49" s="30"/>
      <c r="C49" s="37"/>
      <c r="D49" s="5" t="s">
        <v>78</v>
      </c>
      <c r="E49" s="11">
        <v>12</v>
      </c>
      <c r="F49" s="5" t="s">
        <v>116</v>
      </c>
    </row>
    <row r="50" spans="1:6" ht="52.5" x14ac:dyDescent="0.25">
      <c r="A50" s="29"/>
      <c r="B50" s="30"/>
      <c r="C50" s="37"/>
      <c r="D50" s="5" t="s">
        <v>79</v>
      </c>
      <c r="E50" s="11">
        <v>14</v>
      </c>
      <c r="F50" s="5" t="s">
        <v>80</v>
      </c>
    </row>
    <row r="51" spans="1:6" ht="31.5" x14ac:dyDescent="0.25">
      <c r="A51" s="29"/>
      <c r="B51" s="30"/>
      <c r="C51" s="37"/>
      <c r="D51" s="5" t="s">
        <v>81</v>
      </c>
      <c r="E51" s="11">
        <v>254</v>
      </c>
      <c r="F51" s="5" t="s">
        <v>82</v>
      </c>
    </row>
    <row r="52" spans="1:6" ht="94.5" x14ac:dyDescent="0.25">
      <c r="A52" s="29"/>
      <c r="B52" s="30"/>
      <c r="C52" s="37"/>
      <c r="D52" s="5" t="s">
        <v>83</v>
      </c>
      <c r="E52" s="11">
        <v>186.5</v>
      </c>
      <c r="F52" s="5" t="s">
        <v>117</v>
      </c>
    </row>
    <row r="53" spans="1:6" ht="42" x14ac:dyDescent="0.25">
      <c r="A53" s="17" t="str">
        <f>'[2]Fund level summary_1'!A11</f>
        <v>Ultra Education</v>
      </c>
      <c r="B53" s="19" t="s">
        <v>84</v>
      </c>
      <c r="C53" s="21" t="str">
        <f>'[2]Fund level summary_1'!D11</f>
        <v>Young people</v>
      </c>
      <c r="D53" s="5" t="s">
        <v>85</v>
      </c>
      <c r="E53" s="11">
        <v>366</v>
      </c>
      <c r="F53" s="5" t="s">
        <v>86</v>
      </c>
    </row>
    <row r="54" spans="1:6" ht="42" x14ac:dyDescent="0.25">
      <c r="A54" s="23"/>
      <c r="B54" s="24"/>
      <c r="C54" s="25"/>
      <c r="D54" s="5" t="s">
        <v>87</v>
      </c>
      <c r="E54" s="11">
        <v>589</v>
      </c>
      <c r="F54" s="5" t="s">
        <v>88</v>
      </c>
    </row>
    <row r="55" spans="1:6" ht="42" x14ac:dyDescent="0.25">
      <c r="A55" s="23"/>
      <c r="B55" s="24"/>
      <c r="C55" s="25"/>
      <c r="D55" s="5" t="s">
        <v>89</v>
      </c>
      <c r="E55" s="11">
        <v>74</v>
      </c>
      <c r="F55" s="5" t="s">
        <v>90</v>
      </c>
    </row>
    <row r="56" spans="1:6" ht="42" x14ac:dyDescent="0.25">
      <c r="A56" s="23"/>
      <c r="B56" s="24"/>
      <c r="C56" s="25"/>
      <c r="D56" s="5" t="s">
        <v>91</v>
      </c>
      <c r="E56" s="13">
        <v>0.875</v>
      </c>
      <c r="F56" s="5" t="s">
        <v>92</v>
      </c>
    </row>
    <row r="57" spans="1:6" ht="42" x14ac:dyDescent="0.25">
      <c r="A57" s="23"/>
      <c r="B57" s="24"/>
      <c r="C57" s="25"/>
      <c r="D57" s="5" t="s">
        <v>93</v>
      </c>
      <c r="E57" s="11">
        <v>135</v>
      </c>
      <c r="F57" s="5" t="s">
        <v>94</v>
      </c>
    </row>
    <row r="58" spans="1:6" ht="52.5" x14ac:dyDescent="0.25">
      <c r="A58" s="18"/>
      <c r="B58" s="20"/>
      <c r="C58" s="22"/>
      <c r="D58" s="5" t="s">
        <v>95</v>
      </c>
      <c r="E58" s="11">
        <v>119</v>
      </c>
      <c r="F58" s="5" t="s">
        <v>96</v>
      </c>
    </row>
    <row r="59" spans="1:6" ht="31.5" x14ac:dyDescent="0.25">
      <c r="A59" s="17" t="str">
        <f>'[2]Fund level summary_1'!A12</f>
        <v>Kalda</v>
      </c>
      <c r="B59" s="19" t="s">
        <v>97</v>
      </c>
      <c r="C59" s="21" t="str">
        <f>'[2]Fund level summary_1'!D12</f>
        <v>LGBTQIA+ people</v>
      </c>
      <c r="D59" s="5" t="s">
        <v>98</v>
      </c>
      <c r="E59" s="16">
        <v>2202</v>
      </c>
      <c r="F59" s="5" t="s">
        <v>99</v>
      </c>
    </row>
    <row r="60" spans="1:6" ht="31.5" x14ac:dyDescent="0.25">
      <c r="A60" s="18"/>
      <c r="B60" s="20"/>
      <c r="C60" s="22"/>
      <c r="D60" s="5" t="s">
        <v>100</v>
      </c>
      <c r="E60" s="11">
        <v>17</v>
      </c>
      <c r="F60" s="5" t="s">
        <v>107</v>
      </c>
    </row>
    <row r="61" spans="1:6" ht="31.5" x14ac:dyDescent="0.25">
      <c r="A61" s="17" t="str">
        <f>'[2]Fund level summary_1'!A13</f>
        <v>The Black Farmer Shop Ltd</v>
      </c>
      <c r="B61" s="19" t="s">
        <v>101</v>
      </c>
      <c r="C61" s="21" t="str">
        <f>'[2]Fund level summary_1'!D13</f>
        <v>Black suppliers</v>
      </c>
      <c r="D61" s="5" t="s">
        <v>102</v>
      </c>
      <c r="E61" s="11">
        <v>76</v>
      </c>
      <c r="F61" s="5" t="s">
        <v>106</v>
      </c>
    </row>
    <row r="62" spans="1:6" ht="31.5" x14ac:dyDescent="0.25">
      <c r="A62" s="18"/>
      <c r="B62" s="20"/>
      <c r="C62" s="22"/>
      <c r="D62" s="5" t="s">
        <v>103</v>
      </c>
      <c r="E62" s="13">
        <v>0.61799999999999999</v>
      </c>
      <c r="F62" s="33" t="s">
        <v>105</v>
      </c>
    </row>
  </sheetData>
  <mergeCells count="38">
    <mergeCell ref="B1:F3"/>
    <mergeCell ref="B4:F5"/>
    <mergeCell ref="A7:A11"/>
    <mergeCell ref="B7:B11"/>
    <mergeCell ref="C7:C11"/>
    <mergeCell ref="A12:A17"/>
    <mergeCell ref="B12:B17"/>
    <mergeCell ref="C12:C17"/>
    <mergeCell ref="A18:A20"/>
    <mergeCell ref="B18:B20"/>
    <mergeCell ref="C18:C20"/>
    <mergeCell ref="A21:A24"/>
    <mergeCell ref="B21:B24"/>
    <mergeCell ref="C21:C24"/>
    <mergeCell ref="A25:A32"/>
    <mergeCell ref="B25:B32"/>
    <mergeCell ref="C25:C32"/>
    <mergeCell ref="A33:A39"/>
    <mergeCell ref="B33:B39"/>
    <mergeCell ref="C33:C39"/>
    <mergeCell ref="A40:A44"/>
    <mergeCell ref="B40:B44"/>
    <mergeCell ref="C40:C44"/>
    <mergeCell ref="A45:A47"/>
    <mergeCell ref="B45:B47"/>
    <mergeCell ref="C45:C47"/>
    <mergeCell ref="A48:A52"/>
    <mergeCell ref="B48:B52"/>
    <mergeCell ref="C48:C52"/>
    <mergeCell ref="A53:A58"/>
    <mergeCell ref="B53:B58"/>
    <mergeCell ref="C53:C58"/>
    <mergeCell ref="A59:A60"/>
    <mergeCell ref="B59:B60"/>
    <mergeCell ref="C59:C60"/>
    <mergeCell ref="A61:A62"/>
    <mergeCell ref="B61:B62"/>
    <mergeCell ref="C61:C62"/>
  </mergeCells>
  <pageMargins left="0.70866141732283472" right="0.70866141732283472" top="0.55118110236220474" bottom="0.55118110236220474" header="0.31496062992125984" footer="0.31496062992125984"/>
  <pageSetup orientation="landscape" r:id="rId1"/>
  <rowBreaks count="3" manualBreakCount="3">
    <brk id="17" max="16383" man="1"/>
    <brk id="32" max="16383" man="1"/>
    <brk id="44"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bdc98c15-7715-4367-a152-2ec2d08b951a" xsi:nil="true"/>
    <lcf76f155ced4ddcb4097134ff3c332f xmlns="cb153d66-b948-48f8-b7cb-d037f973eb46">
      <Terms xmlns="http://schemas.microsoft.com/office/infopath/2007/PartnerControls"/>
    </lcf76f155ced4ddcb4097134ff3c332f>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864CAD64690F546AB659545C9F4BD4F" ma:contentTypeVersion="20" ma:contentTypeDescription="Create a new document." ma:contentTypeScope="" ma:versionID="e9100b11051b9b23f8a747ab32fa7184">
  <xsd:schema xmlns:xsd="http://www.w3.org/2001/XMLSchema" xmlns:xs="http://www.w3.org/2001/XMLSchema" xmlns:p="http://schemas.microsoft.com/office/2006/metadata/properties" xmlns:ns1="http://schemas.microsoft.com/sharepoint/v3" xmlns:ns2="cb153d66-b948-48f8-b7cb-d037f973eb46" xmlns:ns3="bdc98c15-7715-4367-a152-2ec2d08b951a" targetNamespace="http://schemas.microsoft.com/office/2006/metadata/properties" ma:root="true" ma:fieldsID="d92d02c570aaf78fd146b737326ea01b" ns1:_="" ns2:_="" ns3:_="">
    <xsd:import namespace="http://schemas.microsoft.com/sharepoint/v3"/>
    <xsd:import namespace="cb153d66-b948-48f8-b7cb-d037f973eb46"/>
    <xsd:import namespace="bdc98c15-7715-4367-a152-2ec2d08b951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Unified Compliance Policy Properties" ma:hidden="true" ma:internalName="_ip_UnifiedCompliancePolicyProperties">
      <xsd:simpleType>
        <xsd:restriction base="dms:Note"/>
      </xsd:simpleType>
    </xsd:element>
    <xsd:element name="_ip_UnifiedCompliancePolicyUIAction" ma:index="2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153d66-b948-48f8-b7cb-d037f973eb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7e0422e-bfd1-4a92-a37f-95ffda89ae64"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c98c15-7715-4367-a152-2ec2d08b951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bd81e3ec-d317-45e0-993a-75dcfed02d65}" ma:internalName="TaxCatchAll" ma:showField="CatchAllData" ma:web="bdc98c15-7715-4367-a152-2ec2d08b951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C5CB31-9EB8-4E5C-8E24-4E44313F8A9E}">
  <ds:schemaRefs>
    <ds:schemaRef ds:uri="http://schemas.microsoft.com/sharepoint/v3/contenttype/forms"/>
  </ds:schemaRefs>
</ds:datastoreItem>
</file>

<file path=customXml/itemProps2.xml><?xml version="1.0" encoding="utf-8"?>
<ds:datastoreItem xmlns:ds="http://schemas.openxmlformats.org/officeDocument/2006/customXml" ds:itemID="{7778B16A-F4F8-4FD7-B2E1-56E2739279E8}">
  <ds:schemaRefs>
    <ds:schemaRef ds:uri="http://schemas.microsoft.com/sharepoint/v3"/>
    <ds:schemaRef ds:uri="http://purl.org/dc/dcmitype/"/>
    <ds:schemaRef ds:uri="bdc98c15-7715-4367-a152-2ec2d08b951a"/>
    <ds:schemaRef ds:uri="http://purl.org/dc/elements/1.1/"/>
    <ds:schemaRef ds:uri="cb153d66-b948-48f8-b7cb-d037f973eb46"/>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30D1E0B0-BDD9-4A7D-B4BB-DB13421B13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b153d66-b948-48f8-b7cb-d037f973eb46"/>
    <ds:schemaRef ds:uri="bdc98c15-7715-4367-a152-2ec2d08b95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9648467-f02a-4fbb-9042-d3258ddec6cf}" enabled="0" method="" siteId="{09648467-f02a-4fbb-9042-d3258ddec6c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Lizan Kawa</dc:creator>
  <cp:keywords/>
  <dc:description/>
  <cp:lastModifiedBy>Ilana Darrant</cp:lastModifiedBy>
  <cp:revision/>
  <cp:lastPrinted>2025-07-03T10:05:23Z</cp:lastPrinted>
  <dcterms:created xsi:type="dcterms:W3CDTF">2025-06-17T13:29:22Z</dcterms:created>
  <dcterms:modified xsi:type="dcterms:W3CDTF">2025-07-04T08:46:48Z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0x0101006864CAD64690F546AB659545C9F4BD4F</vt:lpwstr>
  </property>
  <property fmtid="{D5CDD505-2E9C-101B-9397-08002B2CF9AE}" pid="3" name="MediaServiceImageTags">
    <vt:lpwstr/>
  </property>
</Properties>
</file>